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250" windowHeight="5685"/>
  </bookViews>
  <sheets>
    <sheet name="77_Μοριοδότηση" sheetId="1" r:id="rId1"/>
  </sheets>
  <calcPr calcId="144525"/>
</workbook>
</file>

<file path=xl/calcChain.xml><?xml version="1.0" encoding="utf-8"?>
<calcChain xmlns="http://schemas.openxmlformats.org/spreadsheetml/2006/main">
  <c r="AK9" i="1" l="1"/>
  <c r="AV9" i="1"/>
  <c r="AK13" i="1" l="1"/>
  <c r="BJ10" i="1" l="1"/>
  <c r="BJ9" i="1"/>
  <c r="BJ12" i="1"/>
  <c r="BJ6" i="1"/>
  <c r="BJ14" i="1"/>
  <c r="BJ5" i="1"/>
  <c r="BJ8" i="1"/>
  <c r="BJ13" i="1"/>
  <c r="BF10" i="1"/>
  <c r="BF9" i="1"/>
  <c r="BF12" i="1"/>
  <c r="BA12" i="1" s="1"/>
  <c r="BF6" i="1"/>
  <c r="BF14" i="1"/>
  <c r="BF5" i="1"/>
  <c r="BF8" i="1"/>
  <c r="BF13" i="1"/>
  <c r="BB10" i="1"/>
  <c r="BA10" i="1" s="1"/>
  <c r="AZ10" i="1" s="1"/>
  <c r="BB9" i="1"/>
  <c r="BA9" i="1" s="1"/>
  <c r="AZ9" i="1" s="1"/>
  <c r="BB12" i="1"/>
  <c r="BB6" i="1"/>
  <c r="BB14" i="1"/>
  <c r="BB5" i="1"/>
  <c r="BA5" i="1" s="1"/>
  <c r="BB8" i="1"/>
  <c r="BA8" i="1" s="1"/>
  <c r="AZ8" i="1" s="1"/>
  <c r="BB13" i="1"/>
  <c r="BA13" i="1" s="1"/>
  <c r="AZ13" i="1" s="1"/>
  <c r="AV10" i="1"/>
  <c r="AV6" i="1"/>
  <c r="AV14" i="1"/>
  <c r="AV5" i="1"/>
  <c r="AJ5" i="1" s="1"/>
  <c r="I5" i="1" s="1"/>
  <c r="AV8" i="1"/>
  <c r="AV13" i="1"/>
  <c r="AJ13" i="1" s="1"/>
  <c r="AK10" i="1"/>
  <c r="AK12" i="1"/>
  <c r="AJ12" i="1" s="1"/>
  <c r="AK6" i="1"/>
  <c r="AJ6" i="1" s="1"/>
  <c r="AK14" i="1"/>
  <c r="AK5" i="1"/>
  <c r="AK8" i="1"/>
  <c r="AC11" i="1"/>
  <c r="AC10" i="1"/>
  <c r="AC9" i="1"/>
  <c r="AC12" i="1"/>
  <c r="AC6" i="1"/>
  <c r="AC14" i="1"/>
  <c r="AC5" i="1"/>
  <c r="AC8" i="1"/>
  <c r="AC13" i="1"/>
  <c r="T10" i="1"/>
  <c r="T9" i="1"/>
  <c r="T12" i="1"/>
  <c r="T6" i="1"/>
  <c r="T14" i="1"/>
  <c r="T5" i="1"/>
  <c r="T8" i="1"/>
  <c r="T13" i="1"/>
  <c r="J10" i="1"/>
  <c r="J9" i="1"/>
  <c r="J12" i="1"/>
  <c r="J6" i="1"/>
  <c r="J14" i="1"/>
  <c r="J5" i="1"/>
  <c r="J8" i="1"/>
  <c r="J13" i="1"/>
  <c r="BJ11" i="1"/>
  <c r="BF11" i="1"/>
  <c r="BB11" i="1"/>
  <c r="AV11" i="1"/>
  <c r="AK11" i="1"/>
  <c r="T11" i="1"/>
  <c r="J11" i="1"/>
  <c r="BJ7" i="1"/>
  <c r="BF7" i="1"/>
  <c r="BB7" i="1"/>
  <c r="BA7" i="1" s="1"/>
  <c r="AV7" i="1"/>
  <c r="AK7" i="1"/>
  <c r="AJ7" i="1" s="1"/>
  <c r="AC7" i="1"/>
  <c r="T7" i="1"/>
  <c r="J7" i="1"/>
  <c r="BA6" i="1" l="1"/>
  <c r="AZ6" i="1" s="1"/>
  <c r="AZ5" i="1"/>
  <c r="H5" i="1" s="1"/>
  <c r="BA11" i="1"/>
  <c r="AZ11" i="1" s="1"/>
  <c r="AJ14" i="1"/>
  <c r="I14" i="1" s="1"/>
  <c r="H14" i="1" s="1"/>
  <c r="AJ8" i="1"/>
  <c r="I8" i="1" s="1"/>
  <c r="H8" i="1" s="1"/>
  <c r="AJ10" i="1"/>
  <c r="BA14" i="1"/>
  <c r="AZ14" i="1" s="1"/>
  <c r="AJ11" i="1"/>
  <c r="I11" i="1" s="1"/>
  <c r="I13" i="1"/>
  <c r="H13" i="1" s="1"/>
  <c r="AJ9" i="1"/>
  <c r="I9" i="1" s="1"/>
  <c r="H9" i="1" s="1"/>
  <c r="AZ12" i="1"/>
  <c r="I10" i="1"/>
  <c r="H10" i="1" s="1"/>
  <c r="I12" i="1"/>
  <c r="H12" i="1" s="1"/>
  <c r="I6" i="1"/>
  <c r="AZ7" i="1"/>
  <c r="I7" i="1"/>
  <c r="H7" i="1" s="1"/>
  <c r="H6" i="1" l="1"/>
  <c r="H11" i="1"/>
</calcChain>
</file>

<file path=xl/sharedStrings.xml><?xml version="1.0" encoding="utf-8"?>
<sst xmlns="http://schemas.openxmlformats.org/spreadsheetml/2006/main" count="183" uniqueCount="159">
  <si>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</si>
  <si>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</si>
  <si>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</si>
  <si>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</si>
  <si>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</si>
  <si>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</si>
  <si>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</si>
  <si>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</si>
  <si>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</si>
  <si>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</si>
  <si>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</si>
  <si>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</si>
  <si>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</si>
  <si>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</si>
  <si>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</si>
  <si>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</si>
  <si>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</si>
  <si>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</si>
  <si>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</si>
  <si>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</si>
  <si>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</si>
  <si>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</si>
  <si>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</si>
  <si>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</si>
  <si>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</si>
  <si>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</si>
  <si>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</si>
  <si>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</si>
  <si>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</si>
  <si>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</si>
  <si>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</si>
  <si>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</si>
  <si>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</si>
  <si>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</si>
  <si>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</si>
  <si>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</si>
  <si>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</si>
  <si>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</si>
  <si>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</si>
  <si>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</si>
  <si>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</si>
  <si>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</si>
  <si>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</si>
  <si>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</si>
  <si>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</si>
  <si>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</si>
  <si>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</si>
  <si>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</si>
  <si>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</si>
  <si>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</si>
  <si>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</si>
  <si>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</si>
  <si>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</si>
  <si>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</si>
  <si>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</si>
  <si>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</si>
  <si>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</si>
  <si>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</si>
  <si>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</si>
  <si>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</si>
  <si>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</si>
  <si>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</si>
  <si>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</si>
  <si>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</si>
  <si>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</si>
  <si>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</si>
  <si>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</si>
  <si>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</si>
  <si>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</si>
  <si>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</si>
  <si>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</si>
  <si>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</si>
  <si>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</si>
  <si>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</si>
  <si>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</si>
  <si>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</si>
  <si>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</si>
  <si>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</si>
  <si>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</si>
  <si>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</si>
  <si>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</si>
  <si>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</si>
  <si>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</si>
  <si>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</si>
  <si>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</si>
  <si>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</si>
  <si>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</si>
  <si>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</si>
  <si>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</si>
  <si>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</si>
  <si>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</si>
  <si>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</si>
  <si>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</si>
  <si>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</si>
  <si>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</si>
  <si>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</si>
  <si>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</si>
  <si>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</si>
  <si>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</si>
  <si>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</si>
  <si>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</si>
  <si>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</si>
  <si>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</si>
  <si>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</si>
  <si>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</si>
  <si>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</si>
  <si>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</si>
  <si>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</si>
  <si>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</si>
  <si>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</si>
  <si>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</si>
  <si>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</si>
  <si>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</si>
  <si>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</si>
  <si>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</si>
  <si>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</si>
  <si>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</si>
  <si>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</si>
  <si>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</si>
  <si>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</si>
  <si>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</si>
  <si>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</si>
  <si>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</si>
  <si>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</si>
  <si>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</si>
  <si>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</si>
  <si>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</si>
  <si>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</si>
  <si>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</si>
  <si>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</si>
  <si>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</si>
  <si>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</si>
  <si>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</si>
  <si>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ΜΑΥΡΑΓΑΝΗΣ ΒΑΣΙΛΕΙΟΣ</t>
  </si>
  <si>
    <t>ΠΕ</t>
  </si>
  <si>
    <t>17033/10-09-2026</t>
  </si>
  <si>
    <t>ΠΕ70</t>
  </si>
  <si>
    <t>ΠΔΕ ΔΥΤΙΚΗΣ ΕΛΛΑΔΑΣ</t>
  </si>
  <si>
    <t>ΝΙΑΟΥΣΤΑΣ ΓΕΩΡΓΙΟΣ</t>
  </si>
  <si>
    <t>16868/07-09-2026</t>
  </si>
  <si>
    <t>ΛΙΑΠΙΚΟΣ ΚΩΝΣΤΑΝΤΙΝΟΣ</t>
  </si>
  <si>
    <t>16989/10-09-2026</t>
  </si>
  <si>
    <t>ΠΕ11</t>
  </si>
  <si>
    <t>ΜΙΝΟΣ ΓΑΒΡΙΗΛ</t>
  </si>
  <si>
    <t>17040/10-09-2026</t>
  </si>
  <si>
    <t>ΧΑΤΖΗΣ ΚΩΝΣΤΑΝΤΙΝΟΣ</t>
  </si>
  <si>
    <t>16957/10-09-2026</t>
  </si>
  <si>
    <t>ΚΟΚΚΑΛΗΣ ΑΠΟΣΤΟΛΟΣ</t>
  </si>
  <si>
    <t>16897/09-09-2026</t>
  </si>
  <si>
    <t>ΜΑΜΜΟΥ ΕΥΑΓΓΕΛΙΑ</t>
  </si>
  <si>
    <t>16604/07-09-2026</t>
  </si>
  <si>
    <t>ΜΠΟΥΜΠΟΥΛΗ ΠΑΝΑΓΙΩΤΑ</t>
  </si>
  <si>
    <t>16516/04-09-2026</t>
  </si>
  <si>
    <t>ΛΙΑΠΙΚΟΥ ΑΛΕΞΑΝΔΡΑ</t>
  </si>
  <si>
    <t>16828/08-09-2026</t>
  </si>
  <si>
    <t>ΤΣΙΠΑ ΣΠΥΡΙΔΟΥΛΑ</t>
  </si>
  <si>
    <t>16956/09-09-2026</t>
  </si>
  <si>
    <t>ΠΕ86</t>
  </si>
  <si>
    <t>ΠΕ06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</si>
</sst>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5"/>
  <sheetViews>
    <sheetView tabSelected="1" workbookViewId="0">
      <selection activeCell="D14" sqref="D14"/>
    </sheetView>
  </sheetViews>
  <sheetFormatPr defaultRowHeight="15" x14ac:dyDescent="0.2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  <col min="69" max="69" width="25" customWidth="1"/>
  </cols>
  <sheetData>
    <row r="1" spans="1:69" ht="129.94999999999999" customHeight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7" t="s">
        <v>8</v>
      </c>
      <c r="J1" s="19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19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26</v>
      </c>
      <c r="AB1" s="21" t="s">
        <v>27</v>
      </c>
      <c r="AC1" s="19" t="s">
        <v>28</v>
      </c>
      <c r="AD1" s="21" t="s">
        <v>29</v>
      </c>
      <c r="AE1" s="21" t="s">
        <v>30</v>
      </c>
      <c r="AF1" s="21" t="s">
        <v>31</v>
      </c>
      <c r="AG1" s="21" t="s">
        <v>32</v>
      </c>
      <c r="AH1" s="21" t="s">
        <v>33</v>
      </c>
      <c r="AI1" s="21" t="s">
        <v>34</v>
      </c>
      <c r="AJ1" s="19" t="s">
        <v>35</v>
      </c>
      <c r="AK1" s="15" t="s">
        <v>36</v>
      </c>
      <c r="AL1" s="21" t="s">
        <v>37</v>
      </c>
      <c r="AM1" s="21" t="s">
        <v>38</v>
      </c>
      <c r="AN1" s="21" t="s">
        <v>39</v>
      </c>
      <c r="AO1" s="21" t="s">
        <v>40</v>
      </c>
      <c r="AP1" s="21" t="s">
        <v>41</v>
      </c>
      <c r="AQ1" s="21" t="s">
        <v>42</v>
      </c>
      <c r="AR1" s="21" t="s">
        <v>43</v>
      </c>
      <c r="AS1" s="21" t="s">
        <v>44</v>
      </c>
      <c r="AT1" s="21" t="s">
        <v>45</v>
      </c>
      <c r="AU1" s="21" t="s">
        <v>46</v>
      </c>
      <c r="AV1" s="15" t="s">
        <v>47</v>
      </c>
      <c r="AW1" s="21" t="s">
        <v>48</v>
      </c>
      <c r="AX1" s="21" t="s">
        <v>49</v>
      </c>
      <c r="AY1" s="19" t="s">
        <v>50</v>
      </c>
      <c r="AZ1" s="17" t="s">
        <v>51</v>
      </c>
      <c r="BA1" s="23" t="s">
        <v>52</v>
      </c>
      <c r="BB1" s="24" t="s">
        <v>53</v>
      </c>
      <c r="BC1" s="21" t="s">
        <v>54</v>
      </c>
      <c r="BD1" s="21" t="s">
        <v>55</v>
      </c>
      <c r="BE1" s="24" t="s">
        <v>56</v>
      </c>
      <c r="BF1" s="24" t="s">
        <v>57</v>
      </c>
      <c r="BG1" s="21" t="s">
        <v>58</v>
      </c>
      <c r="BH1" s="21" t="s">
        <v>59</v>
      </c>
      <c r="BI1" s="19" t="s">
        <v>60</v>
      </c>
      <c r="BJ1" s="19" t="s">
        <v>61</v>
      </c>
      <c r="BK1" s="21" t="s">
        <v>62</v>
      </c>
      <c r="BL1" s="21" t="s">
        <v>63</v>
      </c>
      <c r="BM1" s="7" t="s">
        <v>64</v>
      </c>
      <c r="BN1" s="7" t="s">
        <v>65</v>
      </c>
      <c r="BO1" s="21" t="s">
        <v>66</v>
      </c>
      <c r="BP1" s="21" t="s">
        <v>67</v>
      </c>
      <c r="BQ1" s="26" t="s">
        <v>68</v>
      </c>
    </row>
    <row r="2" spans="1:69" ht="38.1" customHeight="1" x14ac:dyDescent="0.25">
      <c r="A2" s="13"/>
      <c r="B2" s="13"/>
      <c r="C2" s="13"/>
      <c r="D2" s="13"/>
      <c r="E2" s="13"/>
      <c r="F2" s="13"/>
      <c r="G2" s="13"/>
      <c r="H2" s="16"/>
      <c r="I2" s="18"/>
      <c r="J2" s="20"/>
      <c r="K2" s="22"/>
      <c r="L2" s="22"/>
      <c r="M2" s="22"/>
      <c r="N2" s="22"/>
      <c r="O2" s="22"/>
      <c r="P2" s="22"/>
      <c r="Q2" s="22"/>
      <c r="R2" s="22"/>
      <c r="S2" s="22"/>
      <c r="T2" s="20"/>
      <c r="U2" s="22"/>
      <c r="V2" s="22"/>
      <c r="W2" s="22"/>
      <c r="X2" s="22"/>
      <c r="Y2" s="22"/>
      <c r="Z2" s="22"/>
      <c r="AA2" s="22"/>
      <c r="AB2" s="22"/>
      <c r="AC2" s="20"/>
      <c r="AD2" s="22"/>
      <c r="AE2" s="22"/>
      <c r="AF2" s="22"/>
      <c r="AG2" s="22"/>
      <c r="AH2" s="22"/>
      <c r="AI2" s="22"/>
      <c r="AJ2" s="20"/>
      <c r="AK2" s="16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16"/>
      <c r="AW2" s="22"/>
      <c r="AX2" s="22"/>
      <c r="AY2" s="20"/>
      <c r="AZ2" s="18"/>
      <c r="BA2" s="20"/>
      <c r="BB2" s="25"/>
      <c r="BC2" s="22"/>
      <c r="BD2" s="22"/>
      <c r="BE2" s="25"/>
      <c r="BF2" s="25"/>
      <c r="BG2" s="22"/>
      <c r="BH2" s="22"/>
      <c r="BI2" s="20"/>
      <c r="BJ2" s="20"/>
      <c r="BK2" s="22"/>
      <c r="BL2" s="22"/>
      <c r="BM2" s="21" t="s">
        <v>69</v>
      </c>
      <c r="BN2" s="22"/>
      <c r="BO2" s="22"/>
      <c r="BP2" s="22"/>
      <c r="BQ2" s="27"/>
    </row>
    <row r="3" spans="1:69" ht="42" customHeight="1" x14ac:dyDescent="0.25">
      <c r="A3" s="13"/>
      <c r="B3" s="13"/>
      <c r="C3" s="13"/>
      <c r="D3" s="13"/>
      <c r="E3" s="13"/>
      <c r="F3" s="13"/>
      <c r="G3" s="13"/>
      <c r="H3" s="2" t="s">
        <v>70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7">
        <v>2</v>
      </c>
      <c r="BQ3" s="10">
        <v>20</v>
      </c>
    </row>
    <row r="4" spans="1:69" ht="90" customHeight="1" x14ac:dyDescent="0.25">
      <c r="A4" s="13"/>
      <c r="B4" s="13"/>
      <c r="C4" s="13"/>
      <c r="D4" s="13"/>
      <c r="E4" s="13"/>
      <c r="F4" s="13"/>
      <c r="G4" s="13"/>
      <c r="H4" s="1" t="s">
        <v>71</v>
      </c>
      <c r="I4" s="4" t="s">
        <v>72</v>
      </c>
      <c r="J4" s="6" t="s">
        <v>73</v>
      </c>
      <c r="K4" s="1" t="s">
        <v>74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R4" s="1" t="s">
        <v>81</v>
      </c>
      <c r="S4" s="1" t="s">
        <v>82</v>
      </c>
      <c r="T4" s="6" t="s">
        <v>83</v>
      </c>
      <c r="U4" s="1" t="s">
        <v>84</v>
      </c>
      <c r="V4" s="1" t="s">
        <v>85</v>
      </c>
      <c r="W4" s="1" t="s">
        <v>86</v>
      </c>
      <c r="X4" s="1" t="s">
        <v>87</v>
      </c>
      <c r="Y4" s="1" t="s">
        <v>88</v>
      </c>
      <c r="Z4" s="1" t="s">
        <v>89</v>
      </c>
      <c r="AA4" s="1" t="s">
        <v>90</v>
      </c>
      <c r="AB4" s="1" t="s">
        <v>91</v>
      </c>
      <c r="AC4" s="6" t="s">
        <v>92</v>
      </c>
      <c r="AD4" s="1" t="s">
        <v>93</v>
      </c>
      <c r="AE4" s="1" t="s">
        <v>94</v>
      </c>
      <c r="AF4" s="1" t="s">
        <v>95</v>
      </c>
      <c r="AG4" s="1" t="s">
        <v>96</v>
      </c>
      <c r="AH4" s="1" t="s">
        <v>97</v>
      </c>
      <c r="AI4" s="1" t="s">
        <v>98</v>
      </c>
      <c r="AJ4" s="6" t="s">
        <v>99</v>
      </c>
      <c r="AK4" s="1" t="s">
        <v>100</v>
      </c>
      <c r="AL4" s="1" t="s">
        <v>101</v>
      </c>
      <c r="AM4" s="1" t="s">
        <v>102</v>
      </c>
      <c r="AN4" s="1" t="s">
        <v>103</v>
      </c>
      <c r="AO4" s="1" t="s">
        <v>104</v>
      </c>
      <c r="AP4" s="1" t="s">
        <v>105</v>
      </c>
      <c r="AQ4" s="1" t="s">
        <v>106</v>
      </c>
      <c r="AR4" s="1" t="s">
        <v>107</v>
      </c>
      <c r="AS4" s="1" t="s">
        <v>108</v>
      </c>
      <c r="AT4" s="1" t="s">
        <v>109</v>
      </c>
      <c r="AU4" s="1" t="s">
        <v>110</v>
      </c>
      <c r="AV4" s="1" t="s">
        <v>111</v>
      </c>
      <c r="AW4" s="1" t="s">
        <v>112</v>
      </c>
      <c r="AX4" s="1" t="s">
        <v>113</v>
      </c>
      <c r="AY4" s="6" t="s">
        <v>114</v>
      </c>
      <c r="AZ4" s="4" t="s">
        <v>115</v>
      </c>
      <c r="BA4" s="6" t="s">
        <v>116</v>
      </c>
      <c r="BB4" s="9" t="s">
        <v>117</v>
      </c>
      <c r="BC4" s="1" t="s">
        <v>118</v>
      </c>
      <c r="BD4" s="1" t="s">
        <v>119</v>
      </c>
      <c r="BE4" s="9" t="s">
        <v>120</v>
      </c>
      <c r="BF4" s="9" t="s">
        <v>121</v>
      </c>
      <c r="BG4" s="1" t="s">
        <v>122</v>
      </c>
      <c r="BH4" s="1" t="s">
        <v>123</v>
      </c>
      <c r="BI4" s="6" t="s">
        <v>124</v>
      </c>
      <c r="BJ4" s="6" t="s">
        <v>125</v>
      </c>
      <c r="BK4" s="1" t="s">
        <v>126</v>
      </c>
      <c r="BL4" s="1" t="s">
        <v>127</v>
      </c>
      <c r="BM4" s="1" t="s">
        <v>128</v>
      </c>
      <c r="BN4" s="1" t="s">
        <v>129</v>
      </c>
      <c r="BO4" s="1" t="s">
        <v>130</v>
      </c>
      <c r="BP4" s="1" t="s">
        <v>131</v>
      </c>
      <c r="BQ4" s="11" t="s">
        <v>132</v>
      </c>
    </row>
    <row r="5" spans="1:69" x14ac:dyDescent="0.25">
      <c r="A5">
        <v>1</v>
      </c>
      <c r="B5" t="s">
        <v>148</v>
      </c>
      <c r="C5">
        <v>718500</v>
      </c>
      <c r="D5" t="s">
        <v>147</v>
      </c>
      <c r="E5" t="s">
        <v>136</v>
      </c>
      <c r="F5" t="s">
        <v>134</v>
      </c>
      <c r="G5" t="s">
        <v>137</v>
      </c>
      <c r="H5" s="12">
        <f t="shared" ref="H5:H14" si="0">I5+AZ5</f>
        <v>18.5</v>
      </c>
      <c r="I5">
        <f t="shared" ref="I5:I14" si="1">J5+T5+AC5+AJ5+AY5</f>
        <v>14</v>
      </c>
      <c r="J5">
        <f t="shared" ref="J5:J14" si="2">K5+L5+M5+N5+O5+P5+Q5+R5+S5</f>
        <v>7</v>
      </c>
      <c r="M5">
        <v>4</v>
      </c>
      <c r="N5">
        <v>3</v>
      </c>
      <c r="T5">
        <f t="shared" ref="T5:T14" si="3">U5+V5+W5+X5+Y5+AA5+AB5</f>
        <v>3.5</v>
      </c>
      <c r="V5">
        <v>2</v>
      </c>
      <c r="W5">
        <v>1</v>
      </c>
      <c r="AB5">
        <v>0.5</v>
      </c>
      <c r="AC5">
        <f t="shared" ref="AC5:AC14" si="4">AD5+AE5+AF5+AG5+AH5+AI5</f>
        <v>3.5</v>
      </c>
      <c r="AD5">
        <v>3</v>
      </c>
      <c r="AI5">
        <v>0.5</v>
      </c>
      <c r="AJ5">
        <f t="shared" ref="AJ5:AJ14" si="5">AK5+AV5</f>
        <v>0</v>
      </c>
      <c r="AK5">
        <f t="shared" ref="AK5:AK14" si="6">AL5+AM5+AN5+AO5+AP5+AQ5+AR5+AS5+AT5+AU5</f>
        <v>0</v>
      </c>
      <c r="AV5" s="12">
        <f t="shared" ref="AV5:AV11" si="7">AW5+AX5</f>
        <v>0</v>
      </c>
      <c r="AZ5">
        <f t="shared" ref="AZ5:AZ14" si="8">BA5+BI5+BJ5</f>
        <v>4.5</v>
      </c>
      <c r="BA5">
        <f t="shared" ref="BA5:BA14" si="9">BB5+BE5+BF5</f>
        <v>2.5</v>
      </c>
      <c r="BB5">
        <f t="shared" ref="BB5:BB14" si="10">BC5+BD5</f>
        <v>1.5</v>
      </c>
      <c r="BC5">
        <v>1.5</v>
      </c>
      <c r="BF5">
        <f t="shared" ref="BF5:BF14" si="11">BG5+BH5</f>
        <v>1</v>
      </c>
      <c r="BH5">
        <v>1</v>
      </c>
      <c r="BJ5">
        <f t="shared" ref="BJ5:BJ14" si="12">BK5+BL5+BM5+BN5+BO5+BP5</f>
        <v>2</v>
      </c>
      <c r="BO5">
        <v>2</v>
      </c>
    </row>
    <row r="6" spans="1:69" x14ac:dyDescent="0.25">
      <c r="A6">
        <v>2</v>
      </c>
      <c r="B6" t="s">
        <v>141</v>
      </c>
      <c r="C6">
        <v>724456</v>
      </c>
      <c r="D6" t="s">
        <v>140</v>
      </c>
      <c r="E6" t="s">
        <v>142</v>
      </c>
      <c r="F6" t="s">
        <v>134</v>
      </c>
      <c r="G6" t="s">
        <v>137</v>
      </c>
      <c r="H6" s="12">
        <f t="shared" si="0"/>
        <v>23</v>
      </c>
      <c r="I6">
        <f t="shared" si="1"/>
        <v>16.5</v>
      </c>
      <c r="J6">
        <f t="shared" si="2"/>
        <v>10</v>
      </c>
      <c r="K6">
        <v>6</v>
      </c>
      <c r="M6">
        <v>4</v>
      </c>
      <c r="T6">
        <f t="shared" si="3"/>
        <v>1</v>
      </c>
      <c r="W6">
        <v>1</v>
      </c>
      <c r="AC6">
        <f t="shared" si="4"/>
        <v>3</v>
      </c>
      <c r="AD6">
        <v>3</v>
      </c>
      <c r="AJ6">
        <f t="shared" si="5"/>
        <v>0.5</v>
      </c>
      <c r="AK6">
        <f t="shared" si="6"/>
        <v>0</v>
      </c>
      <c r="AV6" s="12">
        <f t="shared" si="7"/>
        <v>0.5</v>
      </c>
      <c r="AW6">
        <v>0.5</v>
      </c>
      <c r="AY6">
        <v>2</v>
      </c>
      <c r="AZ6">
        <f t="shared" si="8"/>
        <v>6.5</v>
      </c>
      <c r="BA6">
        <f t="shared" si="9"/>
        <v>6.5</v>
      </c>
      <c r="BB6">
        <f t="shared" si="10"/>
        <v>6.5</v>
      </c>
      <c r="BC6">
        <v>6.5</v>
      </c>
      <c r="BF6">
        <f t="shared" si="11"/>
        <v>0</v>
      </c>
      <c r="BJ6">
        <f t="shared" si="12"/>
        <v>0</v>
      </c>
    </row>
    <row r="7" spans="1:69" x14ac:dyDescent="0.25">
      <c r="A7">
        <v>3</v>
      </c>
      <c r="B7" t="s">
        <v>154</v>
      </c>
      <c r="C7">
        <v>616049</v>
      </c>
      <c r="D7" t="s">
        <v>153</v>
      </c>
      <c r="E7" t="s">
        <v>142</v>
      </c>
      <c r="F7" t="s">
        <v>134</v>
      </c>
      <c r="G7" t="s">
        <v>137</v>
      </c>
      <c r="H7" s="12">
        <f t="shared" si="0"/>
        <v>22.15</v>
      </c>
      <c r="I7">
        <f t="shared" si="1"/>
        <v>8.9</v>
      </c>
      <c r="J7">
        <f t="shared" si="2"/>
        <v>4</v>
      </c>
      <c r="K7" s="12"/>
      <c r="L7" s="12"/>
      <c r="M7">
        <v>4</v>
      </c>
      <c r="O7" s="12"/>
      <c r="P7" s="12"/>
      <c r="Q7" s="12"/>
      <c r="R7" s="12"/>
      <c r="S7" s="12"/>
      <c r="T7">
        <f t="shared" si="3"/>
        <v>1.4</v>
      </c>
      <c r="V7">
        <v>1</v>
      </c>
      <c r="W7">
        <v>0.4</v>
      </c>
      <c r="X7" s="12"/>
      <c r="Y7" s="12"/>
      <c r="Z7" s="12"/>
      <c r="AA7" s="12"/>
      <c r="AB7" s="12"/>
      <c r="AC7">
        <f t="shared" si="4"/>
        <v>3.5</v>
      </c>
      <c r="AD7">
        <v>3</v>
      </c>
      <c r="AE7" s="12"/>
      <c r="AF7" s="12"/>
      <c r="AG7" s="12"/>
      <c r="AH7" s="12"/>
      <c r="AI7">
        <v>0.5</v>
      </c>
      <c r="AJ7">
        <f t="shared" si="5"/>
        <v>0</v>
      </c>
      <c r="AK7">
        <f t="shared" si="6"/>
        <v>0</v>
      </c>
      <c r="AR7" s="12"/>
      <c r="AS7" s="12"/>
      <c r="AT7" s="12"/>
      <c r="AU7" s="12"/>
      <c r="AV7" s="12">
        <f t="shared" si="7"/>
        <v>0</v>
      </c>
      <c r="AZ7">
        <f t="shared" si="8"/>
        <v>13.25</v>
      </c>
      <c r="BA7">
        <f t="shared" si="9"/>
        <v>9</v>
      </c>
      <c r="BB7">
        <f t="shared" si="10"/>
        <v>9</v>
      </c>
      <c r="BC7">
        <v>9</v>
      </c>
      <c r="BD7" s="12"/>
      <c r="BF7">
        <f t="shared" si="11"/>
        <v>0</v>
      </c>
      <c r="BJ7">
        <f t="shared" si="12"/>
        <v>4.25</v>
      </c>
      <c r="BK7" s="12"/>
      <c r="BL7" s="12"/>
      <c r="BM7">
        <v>1.5</v>
      </c>
      <c r="BN7" s="12"/>
      <c r="BO7">
        <v>2</v>
      </c>
      <c r="BP7">
        <v>0.75</v>
      </c>
    </row>
    <row r="8" spans="1:69" x14ac:dyDescent="0.25">
      <c r="A8">
        <v>4</v>
      </c>
      <c r="B8" t="s">
        <v>150</v>
      </c>
      <c r="C8">
        <v>611042</v>
      </c>
      <c r="D8" t="s">
        <v>149</v>
      </c>
      <c r="E8" t="s">
        <v>136</v>
      </c>
      <c r="F8" t="s">
        <v>134</v>
      </c>
      <c r="G8" t="s">
        <v>137</v>
      </c>
      <c r="H8" s="12">
        <f t="shared" si="0"/>
        <v>24.875</v>
      </c>
      <c r="I8">
        <f t="shared" si="1"/>
        <v>10</v>
      </c>
      <c r="J8">
        <f t="shared" si="2"/>
        <v>4</v>
      </c>
      <c r="M8">
        <v>4</v>
      </c>
      <c r="T8">
        <f t="shared" si="3"/>
        <v>2</v>
      </c>
      <c r="V8">
        <v>1</v>
      </c>
      <c r="W8">
        <v>1</v>
      </c>
      <c r="AC8">
        <f t="shared" si="4"/>
        <v>3</v>
      </c>
      <c r="AD8">
        <v>3</v>
      </c>
      <c r="AJ8">
        <f t="shared" si="5"/>
        <v>1</v>
      </c>
      <c r="AK8">
        <f t="shared" si="6"/>
        <v>1</v>
      </c>
      <c r="AP8">
        <v>1</v>
      </c>
      <c r="AV8" s="12">
        <f t="shared" si="7"/>
        <v>0</v>
      </c>
      <c r="AZ8">
        <f t="shared" si="8"/>
        <v>14.875</v>
      </c>
      <c r="BA8">
        <f t="shared" si="9"/>
        <v>13</v>
      </c>
      <c r="BB8">
        <f t="shared" si="10"/>
        <v>9</v>
      </c>
      <c r="BC8">
        <v>9</v>
      </c>
      <c r="BF8">
        <f t="shared" si="11"/>
        <v>4</v>
      </c>
      <c r="BH8">
        <v>4</v>
      </c>
      <c r="BJ8">
        <f t="shared" si="12"/>
        <v>1.875</v>
      </c>
      <c r="BN8">
        <v>0.375</v>
      </c>
      <c r="BO8">
        <v>1.5</v>
      </c>
    </row>
    <row r="9" spans="1:69" x14ac:dyDescent="0.25">
      <c r="A9">
        <v>5</v>
      </c>
      <c r="B9" t="s">
        <v>135</v>
      </c>
      <c r="C9">
        <v>726419</v>
      </c>
      <c r="D9" t="s">
        <v>133</v>
      </c>
      <c r="E9" t="s">
        <v>136</v>
      </c>
      <c r="F9" t="s">
        <v>134</v>
      </c>
      <c r="G9" t="s">
        <v>137</v>
      </c>
      <c r="H9" s="12">
        <f t="shared" si="0"/>
        <v>22.5</v>
      </c>
      <c r="I9">
        <f t="shared" si="1"/>
        <v>19</v>
      </c>
      <c r="J9">
        <f t="shared" si="2"/>
        <v>10</v>
      </c>
      <c r="M9">
        <v>4</v>
      </c>
      <c r="N9">
        <v>3</v>
      </c>
      <c r="P9">
        <v>3</v>
      </c>
      <c r="T9">
        <f t="shared" si="3"/>
        <v>3.5</v>
      </c>
      <c r="V9">
        <v>2</v>
      </c>
      <c r="W9">
        <v>1</v>
      </c>
      <c r="AB9">
        <v>0.5</v>
      </c>
      <c r="AC9">
        <f t="shared" si="4"/>
        <v>3</v>
      </c>
      <c r="AD9">
        <v>3</v>
      </c>
      <c r="AJ9">
        <f t="shared" si="5"/>
        <v>2.5</v>
      </c>
      <c r="AK9">
        <f t="shared" si="6"/>
        <v>2.25</v>
      </c>
      <c r="AO9">
        <v>0.25</v>
      </c>
      <c r="AP9">
        <v>2</v>
      </c>
      <c r="AV9" s="12">
        <f t="shared" si="7"/>
        <v>0.25</v>
      </c>
      <c r="AX9">
        <v>0.25</v>
      </c>
      <c r="AZ9">
        <f t="shared" si="8"/>
        <v>3.5</v>
      </c>
      <c r="BA9">
        <f t="shared" si="9"/>
        <v>3</v>
      </c>
      <c r="BB9">
        <f t="shared" si="10"/>
        <v>0</v>
      </c>
      <c r="BF9">
        <f t="shared" si="11"/>
        <v>3</v>
      </c>
      <c r="BG9">
        <v>1</v>
      </c>
      <c r="BH9">
        <v>2</v>
      </c>
      <c r="BJ9">
        <f t="shared" si="12"/>
        <v>0.5</v>
      </c>
      <c r="BO9">
        <v>0.5</v>
      </c>
    </row>
    <row r="10" spans="1:69" x14ac:dyDescent="0.25">
      <c r="A10">
        <v>6</v>
      </c>
      <c r="B10" t="s">
        <v>144</v>
      </c>
      <c r="C10">
        <v>719445</v>
      </c>
      <c r="D10" t="s">
        <v>143</v>
      </c>
      <c r="E10" t="s">
        <v>157</v>
      </c>
      <c r="F10" t="s">
        <v>134</v>
      </c>
      <c r="G10" t="s">
        <v>137</v>
      </c>
      <c r="H10" s="12">
        <f t="shared" si="0"/>
        <v>22.45</v>
      </c>
      <c r="I10">
        <f t="shared" si="1"/>
        <v>13</v>
      </c>
      <c r="J10">
        <f t="shared" si="2"/>
        <v>7</v>
      </c>
      <c r="K10" s="12"/>
      <c r="L10" s="12"/>
      <c r="M10">
        <v>4</v>
      </c>
      <c r="N10">
        <v>3</v>
      </c>
      <c r="O10" s="12"/>
      <c r="P10" s="12"/>
      <c r="Q10" s="12"/>
      <c r="R10" s="12"/>
      <c r="S10" s="12"/>
      <c r="T10">
        <f t="shared" si="3"/>
        <v>3</v>
      </c>
      <c r="U10">
        <v>1</v>
      </c>
      <c r="V10">
        <v>2</v>
      </c>
      <c r="X10" s="12"/>
      <c r="Y10" s="12"/>
      <c r="Z10" s="12"/>
      <c r="AA10" s="12"/>
      <c r="AB10" s="12"/>
      <c r="AC10">
        <f t="shared" si="4"/>
        <v>3</v>
      </c>
      <c r="AD10" s="12"/>
      <c r="AE10">
        <v>2</v>
      </c>
      <c r="AH10">
        <v>1</v>
      </c>
      <c r="AI10" s="12"/>
      <c r="AJ10">
        <f t="shared" si="5"/>
        <v>0</v>
      </c>
      <c r="AK10">
        <f t="shared" si="6"/>
        <v>0</v>
      </c>
      <c r="AR10" s="12"/>
      <c r="AS10" s="12"/>
      <c r="AT10" s="12"/>
      <c r="AU10" s="12"/>
      <c r="AV10" s="12">
        <f t="shared" si="7"/>
        <v>0</v>
      </c>
      <c r="AZ10">
        <f t="shared" si="8"/>
        <v>9.4499999999999993</v>
      </c>
      <c r="BA10">
        <f t="shared" si="9"/>
        <v>9.4499999999999993</v>
      </c>
      <c r="BB10">
        <f t="shared" si="10"/>
        <v>6.75</v>
      </c>
      <c r="BC10">
        <v>6.75</v>
      </c>
      <c r="BD10" s="12"/>
      <c r="BE10">
        <v>2.7</v>
      </c>
      <c r="BF10">
        <f t="shared" si="11"/>
        <v>0</v>
      </c>
      <c r="BJ10">
        <f t="shared" si="12"/>
        <v>0</v>
      </c>
      <c r="BK10" s="12"/>
      <c r="BL10" s="12"/>
      <c r="BM10" s="12"/>
      <c r="BN10" s="12"/>
    </row>
    <row r="11" spans="1:69" x14ac:dyDescent="0.25">
      <c r="A11">
        <v>7</v>
      </c>
      <c r="B11" t="s">
        <v>152</v>
      </c>
      <c r="C11">
        <v>712912</v>
      </c>
      <c r="D11" t="s">
        <v>151</v>
      </c>
      <c r="E11" t="s">
        <v>158</v>
      </c>
      <c r="F11" t="s">
        <v>134</v>
      </c>
      <c r="G11" t="s">
        <v>137</v>
      </c>
      <c r="H11" s="12">
        <f t="shared" si="0"/>
        <v>31.5</v>
      </c>
      <c r="I11">
        <f t="shared" si="1"/>
        <v>17</v>
      </c>
      <c r="J11">
        <f t="shared" si="2"/>
        <v>10</v>
      </c>
      <c r="K11">
        <v>6</v>
      </c>
      <c r="L11" s="12"/>
      <c r="M11">
        <v>4</v>
      </c>
      <c r="O11" s="12"/>
      <c r="P11" s="12"/>
      <c r="Q11" s="12"/>
      <c r="R11" s="12"/>
      <c r="S11" s="12"/>
      <c r="T11">
        <f t="shared" si="3"/>
        <v>2</v>
      </c>
      <c r="V11">
        <v>2</v>
      </c>
      <c r="X11" s="12"/>
      <c r="Y11" s="12"/>
      <c r="Z11" s="12"/>
      <c r="AA11" s="12"/>
      <c r="AB11" s="12"/>
      <c r="AC11">
        <f t="shared" si="4"/>
        <v>0</v>
      </c>
      <c r="AE11" s="12"/>
      <c r="AF11" s="12"/>
      <c r="AG11" s="12"/>
      <c r="AH11" s="12"/>
      <c r="AJ11">
        <f t="shared" si="5"/>
        <v>5</v>
      </c>
      <c r="AK11">
        <f t="shared" si="6"/>
        <v>3</v>
      </c>
      <c r="AM11">
        <v>1.1200000000000001</v>
      </c>
      <c r="AP11">
        <v>0.5</v>
      </c>
      <c r="AQ11">
        <v>1.38</v>
      </c>
      <c r="AR11" s="12"/>
      <c r="AS11" s="12"/>
      <c r="AT11" s="12"/>
      <c r="AU11" s="12"/>
      <c r="AV11" s="12">
        <f t="shared" si="7"/>
        <v>2</v>
      </c>
      <c r="AW11">
        <v>1.5</v>
      </c>
      <c r="AX11">
        <v>0.5</v>
      </c>
      <c r="AZ11">
        <f t="shared" si="8"/>
        <v>14.5</v>
      </c>
      <c r="BA11">
        <f t="shared" si="9"/>
        <v>13</v>
      </c>
      <c r="BB11">
        <f t="shared" si="10"/>
        <v>9</v>
      </c>
      <c r="BC11">
        <v>9</v>
      </c>
      <c r="BD11" s="12"/>
      <c r="BF11">
        <f t="shared" si="11"/>
        <v>4</v>
      </c>
      <c r="BG11">
        <v>1</v>
      </c>
      <c r="BH11">
        <v>3</v>
      </c>
      <c r="BJ11">
        <f t="shared" si="12"/>
        <v>1.5</v>
      </c>
      <c r="BK11" s="12"/>
      <c r="BL11" s="12"/>
      <c r="BN11" s="12"/>
      <c r="BP11">
        <v>1.5</v>
      </c>
    </row>
    <row r="12" spans="1:69" x14ac:dyDescent="0.25">
      <c r="A12">
        <v>8</v>
      </c>
      <c r="B12" t="s">
        <v>139</v>
      </c>
      <c r="C12">
        <v>593545</v>
      </c>
      <c r="D12" t="s">
        <v>138</v>
      </c>
      <c r="E12" t="s">
        <v>136</v>
      </c>
      <c r="F12" t="s">
        <v>134</v>
      </c>
      <c r="G12" t="s">
        <v>137</v>
      </c>
      <c r="H12" s="12">
        <f t="shared" si="0"/>
        <v>23.725000000000001</v>
      </c>
      <c r="I12">
        <f t="shared" si="1"/>
        <v>11.25</v>
      </c>
      <c r="J12">
        <f t="shared" si="2"/>
        <v>6</v>
      </c>
      <c r="M12">
        <v>4</v>
      </c>
      <c r="O12">
        <v>2</v>
      </c>
      <c r="T12">
        <f t="shared" si="3"/>
        <v>2</v>
      </c>
      <c r="V12">
        <v>1</v>
      </c>
      <c r="W12">
        <v>0.5</v>
      </c>
      <c r="AB12">
        <v>0.5</v>
      </c>
      <c r="AC12">
        <f t="shared" si="4"/>
        <v>1</v>
      </c>
      <c r="AF12">
        <v>1</v>
      </c>
      <c r="AJ12">
        <f t="shared" si="5"/>
        <v>2.25</v>
      </c>
      <c r="AK12">
        <f t="shared" si="6"/>
        <v>0.25</v>
      </c>
      <c r="AQ12">
        <v>0.25</v>
      </c>
      <c r="AV12" s="12">
        <v>2</v>
      </c>
      <c r="AW12">
        <v>1.5</v>
      </c>
      <c r="AX12">
        <v>1</v>
      </c>
      <c r="AZ12">
        <f t="shared" si="8"/>
        <v>12.475</v>
      </c>
      <c r="BA12">
        <f t="shared" si="9"/>
        <v>9.6</v>
      </c>
      <c r="BB12">
        <f t="shared" si="10"/>
        <v>9</v>
      </c>
      <c r="BC12">
        <v>9</v>
      </c>
      <c r="BF12">
        <f t="shared" si="11"/>
        <v>0.6</v>
      </c>
      <c r="BG12">
        <v>0.6</v>
      </c>
      <c r="BJ12">
        <f t="shared" si="12"/>
        <v>2.875</v>
      </c>
      <c r="BM12">
        <v>0.375</v>
      </c>
      <c r="BN12">
        <v>0.5</v>
      </c>
      <c r="BO12">
        <v>2</v>
      </c>
    </row>
    <row r="13" spans="1:69" x14ac:dyDescent="0.25">
      <c r="A13">
        <v>9</v>
      </c>
      <c r="B13" t="s">
        <v>156</v>
      </c>
      <c r="C13">
        <v>726364</v>
      </c>
      <c r="D13" t="s">
        <v>155</v>
      </c>
      <c r="E13" t="s">
        <v>136</v>
      </c>
      <c r="F13" t="s">
        <v>134</v>
      </c>
      <c r="G13" t="s">
        <v>137</v>
      </c>
      <c r="H13" s="12">
        <f t="shared" si="0"/>
        <v>19</v>
      </c>
      <c r="I13">
        <f t="shared" si="1"/>
        <v>19</v>
      </c>
      <c r="J13">
        <f t="shared" si="2"/>
        <v>10</v>
      </c>
      <c r="K13">
        <v>6</v>
      </c>
      <c r="M13">
        <v>4</v>
      </c>
      <c r="T13">
        <f t="shared" si="3"/>
        <v>1</v>
      </c>
      <c r="W13">
        <v>1</v>
      </c>
      <c r="AC13">
        <f t="shared" si="4"/>
        <v>4</v>
      </c>
      <c r="AD13">
        <v>3</v>
      </c>
      <c r="AH13">
        <v>1</v>
      </c>
      <c r="AJ13">
        <f t="shared" si="5"/>
        <v>4</v>
      </c>
      <c r="AK13">
        <f t="shared" si="6"/>
        <v>2</v>
      </c>
      <c r="AP13">
        <v>1.75</v>
      </c>
      <c r="AQ13">
        <v>0.25</v>
      </c>
      <c r="AV13" s="12">
        <f>AW13+AX13</f>
        <v>2</v>
      </c>
      <c r="AW13">
        <v>1</v>
      </c>
      <c r="AX13">
        <v>1</v>
      </c>
      <c r="AZ13">
        <f t="shared" si="8"/>
        <v>0</v>
      </c>
      <c r="BA13">
        <f t="shared" si="9"/>
        <v>0</v>
      </c>
      <c r="BB13">
        <f t="shared" si="10"/>
        <v>0</v>
      </c>
      <c r="BF13">
        <f t="shared" si="11"/>
        <v>0</v>
      </c>
      <c r="BJ13">
        <f t="shared" si="12"/>
        <v>0</v>
      </c>
    </row>
    <row r="14" spans="1:69" x14ac:dyDescent="0.25">
      <c r="A14">
        <v>10</v>
      </c>
      <c r="B14" t="s">
        <v>146</v>
      </c>
      <c r="C14">
        <v>588374</v>
      </c>
      <c r="D14" t="s">
        <v>145</v>
      </c>
      <c r="E14" t="s">
        <v>136</v>
      </c>
      <c r="F14" t="s">
        <v>134</v>
      </c>
      <c r="G14" t="s">
        <v>137</v>
      </c>
      <c r="H14" s="12">
        <f t="shared" si="0"/>
        <v>22.25</v>
      </c>
      <c r="I14">
        <f t="shared" si="1"/>
        <v>10.5</v>
      </c>
      <c r="J14">
        <f t="shared" si="2"/>
        <v>4</v>
      </c>
      <c r="M14">
        <v>4</v>
      </c>
      <c r="T14">
        <f t="shared" si="3"/>
        <v>3.5</v>
      </c>
      <c r="V14">
        <v>2</v>
      </c>
      <c r="W14">
        <v>1</v>
      </c>
      <c r="AB14">
        <v>0.5</v>
      </c>
      <c r="AC14">
        <f t="shared" si="4"/>
        <v>3</v>
      </c>
      <c r="AD14">
        <v>3</v>
      </c>
      <c r="AJ14">
        <f t="shared" si="5"/>
        <v>0</v>
      </c>
      <c r="AK14">
        <f t="shared" si="6"/>
        <v>0</v>
      </c>
      <c r="AV14" s="12">
        <f>AW14+AX14</f>
        <v>0</v>
      </c>
      <c r="AZ14">
        <f t="shared" si="8"/>
        <v>11.75</v>
      </c>
      <c r="BA14">
        <f t="shared" si="9"/>
        <v>9</v>
      </c>
      <c r="BB14">
        <f t="shared" si="10"/>
        <v>9</v>
      </c>
      <c r="BC14">
        <v>9</v>
      </c>
      <c r="BF14">
        <f t="shared" si="11"/>
        <v>0</v>
      </c>
      <c r="BJ14">
        <f t="shared" si="12"/>
        <v>2.75</v>
      </c>
      <c r="BN14">
        <v>0.5</v>
      </c>
      <c r="BO14">
        <v>0.5</v>
      </c>
      <c r="BP14">
        <v>1.75</v>
      </c>
    </row>
    <row r="15" spans="1:69" x14ac:dyDescent="0.25">
      <c r="AV15" s="12"/>
    </row>
  </sheetData>
  <sortState ref="A5:BQ14">
    <sortCondition ref="D5:D14"/>
  </sortState>
  <mergeCells count="68">
    <mergeCell ref="BO1:BO2"/>
    <mergeCell ref="BP1:BP2"/>
    <mergeCell ref="BQ1:BQ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77_Μοριοδότηση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pispeait</dc:creator>
  <cp:lastModifiedBy>Τάσος Παναγιωτόπουλος</cp:lastModifiedBy>
  <dcterms:created xsi:type="dcterms:W3CDTF">2026-09-13T16:49:06Z</dcterms:created>
  <dcterms:modified xsi:type="dcterms:W3CDTF">2026-09-24T11:12:10Z</dcterms:modified>
</cp:coreProperties>
</file>